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'BoQ1'!$A$1:$BC$19</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<sst xmlns="http://schemas.openxmlformats.org/spreadsheetml/2006/main" count="125" uniqueCount="64">
  <si>
    <t>Sl.
No.</t>
  </si>
  <si>
    <t>Item Code / Make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</si>
  <si>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</si>
  <si>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</si>
  <si>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</si>
  <si>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</si>
  <si>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</si>
  <si>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</si>
  <si>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</si>
  <si>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</si>
  <si>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</si>
  <si>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</si>
  <si>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</si>
  <si>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</si>
  <si>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</si>
  <si>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</si>
  <si>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</si>
  <si>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</si>
  <si>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</si>
  <si>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</si>
  <si>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</si>
  <si>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</si>
  <si>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</si>
  <si>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</si>
  <si>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</si>
  <si>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</si>
  <si>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</si>
  <si>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</si>
  <si>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</si>
  <si>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</si>
  <si>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</si>
  <si>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</si>
  <si>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</si>
  <si>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</si>
  <si>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</si>
  <si>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</si>
  <si>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</si>
  <si>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</si>
  <si>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</si>
  <si>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</si>
  <si>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</si>
  <si>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Construction of chamber for 100mm sluice plates</t>
  </si>
  <si>
    <t>Supplying, Conveying and fixing spls. Including ea</t>
  </si>
  <si>
    <t>item4</t>
  </si>
  <si>
    <t>BI01010001010000000000000515BI0100001124</t>
  </si>
  <si>
    <t>BI01010001010000000000000515BI0100001125</t>
  </si>
  <si>
    <t>item5</t>
  </si>
  <si>
    <t>Total in Figures</t>
  </si>
  <si>
    <t>Select</t>
  </si>
  <si>
    <t>Full Conversion</t>
  </si>
  <si>
    <t>Quoted Rate in Words</t>
  </si>
  <si>
    <t>Quoted Rate in Figures</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</si>
  <si>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t>
    </r>
  </si>
  <si>
    <t>Name of the Bidder/ Bidding Firm / Company :</t>
  </si>
  <si>
    <t xml:space="preserve">Installation of Internet Leaseline at TC Office Jammu/srinagar; RTO/ARTO Offices of all districs of UT of J&amp;K </t>
  </si>
  <si>
    <t>Installation at 21 locations</t>
  </si>
  <si>
    <t>One time installation charges at 21 locations of different districs of UT of J&amp;K</t>
  </si>
  <si>
    <t>Supply of Internet LL at 21 locations</t>
  </si>
  <si>
    <t>Estimated Rate per Mbps per month</t>
  </si>
  <si>
    <t>Tender Inviting Authority: TRANSPORT COMMISSIONER J&amp;K</t>
  </si>
  <si>
    <t>Name of Work: Installation of Internet Leased Line at TC Office Jammu/Srinagar; RTO /ARTO offices of MVD of J&amp;K</t>
  </si>
  <si>
    <t>Contract No:  Accounts Officer Transport Commissioner JK</t>
  </si>
  <si>
    <r>
      <t xml:space="preserve">BASIC RATE per Mbps per month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</si>
  <si>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Quantity of Mbps required for 21 locations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</si>
</sst>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style="thin"/>
      <right/>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1" xfId="58" applyNumberFormat="1" applyFont="1" applyFill="1" applyBorder="1" applyAlignment="1">
      <alignment horizontal="center" vertical="top" wrapText="1"/>
      <protection/>
    </xf>
    <xf numFmtId="0" fontId="61" fillId="0" borderId="10" xfId="58" applyNumberFormat="1" applyFont="1" applyFill="1" applyBorder="1" applyAlignment="1">
      <alignment vertical="top" wrapText="1"/>
      <protection/>
    </xf>
    <xf numFmtId="0" fontId="2" fillId="0" borderId="12" xfId="57" applyNumberFormat="1" applyFont="1" applyFill="1" applyBorder="1" applyAlignment="1">
      <alignment horizontal="center" vertical="top" wrapText="1"/>
      <protection/>
    </xf>
    <xf numFmtId="0" fontId="3" fillId="0" borderId="12" xfId="58" applyNumberFormat="1" applyFont="1" applyFill="1" applyBorder="1" applyAlignment="1">
      <alignment horizontal="center" vertical="top"/>
      <protection/>
    </xf>
    <xf numFmtId="0" fontId="2" fillId="0" borderId="12" xfId="58" applyNumberFormat="1" applyFont="1" applyFill="1" applyBorder="1" applyAlignment="1">
      <alignment vertical="top" wrapText="1"/>
      <protection/>
    </xf>
    <xf numFmtId="0" fontId="62" fillId="0" borderId="12" xfId="58" applyNumberFormat="1" applyFont="1" applyFill="1" applyBorder="1" applyAlignment="1">
      <alignment horizontal="left" wrapText="1" readingOrder="1"/>
      <protection/>
    </xf>
    <xf numFmtId="0" fontId="3" fillId="0" borderId="12" xfId="58" applyNumberFormat="1" applyFont="1" applyFill="1" applyBorder="1" applyAlignment="1">
      <alignment vertical="top"/>
      <protection/>
    </xf>
    <xf numFmtId="0" fontId="3" fillId="0" borderId="12" xfId="57" applyNumberFormat="1" applyFont="1" applyFill="1" applyBorder="1" applyAlignment="1">
      <alignment horizontal="left" vertical="top"/>
      <protection/>
    </xf>
    <xf numFmtId="0" fontId="2" fillId="0" borderId="12" xfId="57" applyNumberFormat="1" applyFont="1" applyFill="1" applyBorder="1" applyAlignment="1" applyProtection="1">
      <alignment horizontal="right" vertical="top"/>
      <protection/>
    </xf>
    <xf numFmtId="0" fontId="3" fillId="0" borderId="12" xfId="57" applyNumberFormat="1" applyFont="1" applyFill="1" applyBorder="1" applyAlignment="1">
      <alignment vertical="top"/>
      <protection/>
    </xf>
    <xf numFmtId="0" fontId="2" fillId="0" borderId="12" xfId="57" applyNumberFormat="1" applyFont="1" applyFill="1" applyBorder="1" applyAlignment="1" applyProtection="1">
      <alignment horizontal="left" vertical="top"/>
      <protection locked="0"/>
    </xf>
    <xf numFmtId="0" fontId="3" fillId="0" borderId="12" xfId="57" applyNumberFormat="1" applyFont="1" applyFill="1" applyBorder="1" applyAlignment="1" applyProtection="1">
      <alignment vertical="top"/>
      <protection/>
    </xf>
    <xf numFmtId="0" fontId="2" fillId="0" borderId="13" xfId="57" applyNumberFormat="1" applyFont="1" applyFill="1" applyBorder="1" applyAlignment="1" applyProtection="1">
      <alignment horizontal="right" vertical="top"/>
      <protection locked="0"/>
    </xf>
    <xf numFmtId="0" fontId="2" fillId="0" borderId="14" xfId="57" applyNumberFormat="1" applyFont="1" applyFill="1" applyBorder="1" applyAlignment="1" applyProtection="1">
      <alignment horizontal="center" vertical="top" wrapText="1"/>
      <protection/>
    </xf>
    <xf numFmtId="0" fontId="2" fillId="0" borderId="14" xfId="57" applyNumberFormat="1" applyFont="1" applyFill="1" applyBorder="1" applyAlignment="1">
      <alignment horizontal="center" vertical="top" wrapText="1"/>
      <protection/>
    </xf>
    <xf numFmtId="0" fontId="2" fillId="0" borderId="15" xfId="58" applyNumberFormat="1" applyFont="1" applyFill="1" applyBorder="1" applyAlignment="1">
      <alignment horizontal="right" vertical="top"/>
      <protection/>
    </xf>
    <xf numFmtId="172" fontId="2" fillId="0" borderId="15" xfId="58" applyNumberFormat="1" applyFont="1" applyFill="1" applyBorder="1" applyAlignment="1">
      <alignment horizontal="right" vertical="top"/>
      <protection/>
    </xf>
    <xf numFmtId="0" fontId="3" fillId="0" borderId="12"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2" xfId="57" applyNumberFormat="1" applyFont="1" applyFill="1" applyBorder="1" applyAlignment="1" applyProtection="1">
      <alignment horizontal="right" vertical="top"/>
      <protection locked="0"/>
    </xf>
    <xf numFmtId="172" fontId="2" fillId="0" borderId="12" xfId="57" applyNumberFormat="1" applyFont="1" applyFill="1" applyBorder="1" applyAlignment="1" applyProtection="1">
      <alignment horizontal="right" vertical="top"/>
      <protection locked="0"/>
    </xf>
    <xf numFmtId="172" fontId="2" fillId="0" borderId="10" xfId="57" applyNumberFormat="1" applyFont="1" applyFill="1" applyBorder="1" applyAlignment="1" applyProtection="1">
      <alignment horizontal="center" vertical="top" wrapText="1"/>
      <protection/>
    </xf>
    <xf numFmtId="172" fontId="2" fillId="0" borderId="10" xfId="57" applyNumberFormat="1" applyFont="1" applyFill="1" applyBorder="1" applyAlignment="1">
      <alignment horizontal="center" vertical="top" wrapText="1"/>
      <protection/>
    </xf>
    <xf numFmtId="172" fontId="2" fillId="0" borderId="12" xfId="57" applyNumberFormat="1" applyFont="1" applyFill="1" applyBorder="1" applyAlignment="1">
      <alignment horizontal="center" vertical="top" wrapText="1"/>
      <protection/>
    </xf>
    <xf numFmtId="0" fontId="2" fillId="0" borderId="12" xfId="58" applyNumberFormat="1" applyFont="1" applyFill="1" applyBorder="1" applyAlignment="1">
      <alignment horizontal="left" vertical="top"/>
      <protection/>
    </xf>
    <xf numFmtId="0" fontId="2" fillId="0" borderId="16" xfId="58" applyNumberFormat="1" applyFont="1" applyFill="1" applyBorder="1" applyAlignment="1">
      <alignment horizontal="left" vertical="top"/>
      <protection/>
    </xf>
    <xf numFmtId="0" fontId="3" fillId="0" borderId="11"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3" fillId="0" borderId="11" xfId="57" applyNumberFormat="1" applyFont="1" applyFill="1" applyBorder="1" applyAlignment="1" applyProtection="1">
      <alignment vertical="top"/>
      <protection/>
    </xf>
    <xf numFmtId="0" fontId="14" fillId="0" borderId="10" xfId="58" applyNumberFormat="1" applyFont="1" applyFill="1" applyBorder="1" applyAlignment="1" applyProtection="1">
      <alignment vertical="center" wrapText="1"/>
      <protection locked="0"/>
    </xf>
    <xf numFmtId="0" fontId="64" fillId="33" borderId="10" xfId="58" applyNumberFormat="1" applyFont="1" applyFill="1" applyBorder="1" applyAlignment="1" applyProtection="1">
      <alignment vertical="center" wrapText="1"/>
      <protection locked="0"/>
    </xf>
    <xf numFmtId="0" fontId="63" fillId="0" borderId="10" xfId="58" applyNumberFormat="1" applyFont="1" applyFill="1" applyBorder="1" applyAlignment="1">
      <alignment vertical="top"/>
      <protection/>
    </xf>
    <xf numFmtId="0" fontId="3" fillId="0" borderId="10" xfId="57" applyNumberFormat="1" applyFont="1" applyFill="1" applyBorder="1" applyAlignment="1" applyProtection="1">
      <alignment vertical="top"/>
      <protection/>
    </xf>
    <xf numFmtId="0" fontId="13" fillId="0" borderId="10" xfId="58" applyNumberFormat="1" applyFont="1" applyFill="1" applyBorder="1" applyAlignment="1" applyProtection="1">
      <alignment vertical="center" wrapText="1"/>
      <protection locked="0"/>
    </xf>
    <xf numFmtId="0" fontId="13" fillId="0" borderId="10" xfId="63" applyNumberFormat="1" applyFont="1" applyFill="1" applyBorder="1" applyAlignment="1" applyProtection="1">
      <alignment vertical="center" wrapText="1"/>
      <protection locked="0"/>
    </xf>
    <xf numFmtId="0" fontId="14" fillId="0" borderId="10"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7" fillId="33" borderId="10"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174" fontId="3" fillId="0" borderId="12" xfId="58" applyNumberFormat="1" applyFont="1" applyFill="1" applyBorder="1" applyAlignment="1">
      <alignment vertical="top"/>
      <protection/>
    </xf>
    <xf numFmtId="2" fontId="3" fillId="0" borderId="12" xfId="58" applyNumberFormat="1" applyFont="1" applyFill="1" applyBorder="1" applyAlignment="1">
      <alignment vertical="top"/>
      <protection/>
    </xf>
    <xf numFmtId="174" fontId="2" fillId="33" borderId="12" xfId="57" applyNumberFormat="1" applyFont="1" applyFill="1" applyBorder="1" applyAlignment="1" applyProtection="1">
      <alignment horizontal="right" vertical="top"/>
      <protection locked="0"/>
    </xf>
    <xf numFmtId="174" fontId="2" fillId="0" borderId="12" xfId="57" applyNumberFormat="1" applyFont="1" applyFill="1" applyBorder="1" applyAlignment="1" applyProtection="1">
      <alignment horizontal="right" vertical="top"/>
      <protection/>
    </xf>
    <xf numFmtId="174" fontId="2" fillId="0" borderId="15" xfId="58" applyNumberFormat="1" applyFont="1" applyFill="1" applyBorder="1" applyAlignment="1">
      <alignment horizontal="right" vertical="top"/>
      <protection/>
    </xf>
    <xf numFmtId="174" fontId="6" fillId="0" borderId="12" xfId="58" applyNumberFormat="1" applyFont="1" applyFill="1" applyBorder="1" applyAlignment="1">
      <alignment vertical="top"/>
      <protection/>
    </xf>
    <xf numFmtId="0" fontId="2" fillId="0" borderId="16" xfId="58" applyNumberFormat="1" applyFont="1" applyFill="1" applyBorder="1" applyAlignment="1" applyProtection="1">
      <alignment horizontal="center" vertical="top" wrapText="1"/>
      <protection/>
    </xf>
    <xf numFmtId="0" fontId="2" fillId="33" borderId="18" xfId="58" applyNumberFormat="1" applyFont="1" applyFill="1" applyBorder="1" applyAlignment="1" applyProtection="1">
      <alignment horizontal="center" vertical="top" wrapText="1"/>
      <protection locked="0"/>
    </xf>
    <xf numFmtId="0" fontId="2" fillId="33" borderId="21" xfId="58" applyNumberFormat="1" applyFont="1" applyFill="1" applyBorder="1" applyAlignment="1" applyProtection="1">
      <alignment horizontal="center" vertical="top" wrapText="1"/>
      <protection locked="0"/>
    </xf>
    <xf numFmtId="0" fontId="2" fillId="0" borderId="16"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6"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2" xfId="57" applyNumberFormat="1" applyFont="1" applyFill="1" applyBorder="1" applyAlignment="1" applyProtection="1">
      <alignment horizontal="center" wrapText="1"/>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1990725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0"/>
  <sheetViews>
    <sheetView showGridLines="0" zoomScale="73" zoomScaleNormal="73" zoomScalePageLayoutView="0" workbookViewId="0" topLeftCell="A4">
      <selection activeCell="B15" sqref="B15"/>
    </sheetView>
  </sheetViews>
  <sheetFormatPr defaultColWidth="9.140625" defaultRowHeight="15"/>
  <cols>
    <col min="1" max="1" width="16.57421875" style="58" customWidth="1"/>
    <col min="2" max="2" width="47.8515625" style="58" customWidth="1"/>
    <col min="3" max="3" width="10.140625" style="58" hidden="1" customWidth="1"/>
    <col min="4" max="4" width="14.57421875" style="58" customWidth="1"/>
    <col min="5" max="5" width="11.28125" style="58" customWidth="1"/>
    <col min="6" max="6" width="14.421875" style="58" hidden="1" customWidth="1"/>
    <col min="7" max="7" width="14.140625" style="58" hidden="1" customWidth="1"/>
    <col min="8" max="9" width="12.140625" style="58" hidden="1" customWidth="1"/>
    <col min="10" max="10" width="9.00390625" style="58" hidden="1" customWidth="1"/>
    <col min="11" max="11" width="19.57421875" style="58" hidden="1" customWidth="1"/>
    <col min="12" max="12" width="14.28125" style="58" hidden="1" customWidth="1"/>
    <col min="13" max="13" width="19.00390625" style="58" customWidth="1"/>
    <col min="14" max="14" width="15.28125" style="59" hidden="1" customWidth="1"/>
    <col min="15" max="15" width="14.28125" style="58" hidden="1" customWidth="1"/>
    <col min="16" max="16" width="17.28125" style="58" hidden="1" customWidth="1"/>
    <col min="17" max="17" width="18.421875" style="58" hidden="1" customWidth="1"/>
    <col min="18" max="18" width="17.421875" style="58" hidden="1" customWidth="1"/>
    <col min="19" max="19" width="14.7109375" style="58" hidden="1" customWidth="1"/>
    <col min="20" max="20" width="14.8515625" style="58" hidden="1" customWidth="1"/>
    <col min="21" max="21" width="16.421875" style="58" hidden="1" customWidth="1"/>
    <col min="22" max="22" width="13.00390625" style="58" hidden="1" customWidth="1"/>
    <col min="23" max="51" width="9.140625" style="58" hidden="1" customWidth="1"/>
    <col min="52" max="52" width="10.28125" style="58" hidden="1" customWidth="1"/>
    <col min="53" max="53" width="20.28125" style="58" customWidth="1"/>
    <col min="54" max="54" width="18.8515625" style="58" customWidth="1"/>
    <col min="55" max="55" width="43.57421875" style="58" customWidth="1"/>
    <col min="56" max="238" width="9.140625" style="58" customWidth="1"/>
    <col min="239" max="243" width="9.140625" style="60" customWidth="1"/>
    <col min="244" max="16384" width="9.140625" style="58" customWidth="1"/>
  </cols>
  <sheetData>
    <row r="1" spans="1:243" s="1" customFormat="1" ht="25.5" customHeight="1">
      <c r="A1" s="80" t="str">
        <f>B2&amp;" BoQ"</f>
        <v>Item Rate BoQ</v>
      </c>
      <c r="B1" s="80"/>
      <c r="C1" s="80"/>
      <c r="D1" s="80"/>
      <c r="E1" s="80"/>
      <c r="F1" s="80"/>
      <c r="G1" s="80"/>
      <c r="H1" s="80"/>
      <c r="I1" s="80"/>
      <c r="J1" s="80"/>
      <c r="K1" s="80"/>
      <c r="L1" s="80"/>
      <c r="O1" s="2"/>
      <c r="P1" s="2"/>
      <c r="Q1" s="3"/>
      <c r="IE1" s="3"/>
      <c r="IF1" s="3"/>
      <c r="IG1" s="3"/>
      <c r="IH1" s="3"/>
      <c r="II1" s="3"/>
    </row>
    <row r="2" spans="1:17" s="1" customFormat="1" ht="25.5" customHeight="1" hidden="1">
      <c r="A2" s="4" t="s">
        <v>3</v>
      </c>
      <c r="B2" s="4" t="s">
        <v>4</v>
      </c>
      <c r="C2" s="64" t="s">
        <v>5</v>
      </c>
      <c r="D2" s="64"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1" t="s">
        <v>59</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7"/>
      <c r="IF4" s="7"/>
      <c r="IG4" s="7"/>
      <c r="IH4" s="7"/>
      <c r="II4" s="7"/>
    </row>
    <row r="5" spans="1:243" s="6" customFormat="1" ht="30.75" customHeight="1">
      <c r="A5" s="81" t="s">
        <v>60</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7"/>
      <c r="IF5" s="7"/>
      <c r="IG5" s="7"/>
      <c r="IH5" s="7"/>
      <c r="II5" s="7"/>
    </row>
    <row r="6" spans="1:243" s="6" customFormat="1" ht="30.75" customHeight="1">
      <c r="A6" s="81" t="s">
        <v>61</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7"/>
      <c r="IF6" s="7"/>
      <c r="IG6" s="7"/>
      <c r="IH6" s="7"/>
      <c r="II6" s="7"/>
    </row>
    <row r="7" spans="1:243" s="6" customFormat="1" ht="29.25" customHeight="1" hidden="1">
      <c r="A7" s="82" t="s">
        <v>10</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7"/>
      <c r="IF7" s="7"/>
      <c r="IG7" s="7"/>
      <c r="IH7" s="7"/>
      <c r="II7" s="7"/>
    </row>
    <row r="8" spans="1:243" s="8" customFormat="1" ht="62.25" customHeight="1">
      <c r="A8" s="71" t="s">
        <v>53</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3"/>
      <c r="IE8" s="9"/>
      <c r="IF8" s="9"/>
      <c r="IG8" s="9"/>
      <c r="IH8" s="9"/>
      <c r="II8" s="9"/>
    </row>
    <row r="9" spans="1:243" s="10" customFormat="1" ht="61.5" customHeight="1">
      <c r="A9" s="74" t="s">
        <v>52</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6"/>
      <c r="IE9" s="11"/>
      <c r="IF9" s="11"/>
      <c r="IG9" s="11"/>
      <c r="IH9" s="11"/>
      <c r="II9" s="11"/>
    </row>
    <row r="10" spans="1:243" s="13" customFormat="1" ht="18.75" customHeight="1">
      <c r="A10" s="12" t="s">
        <v>11</v>
      </c>
      <c r="B10" s="12" t="s">
        <v>12</v>
      </c>
      <c r="C10" s="12" t="s">
        <v>12</v>
      </c>
      <c r="D10" s="12" t="s">
        <v>11</v>
      </c>
      <c r="E10" s="12" t="s">
        <v>12</v>
      </c>
      <c r="F10" s="12" t="s">
        <v>13</v>
      </c>
      <c r="G10" s="12" t="s">
        <v>13</v>
      </c>
      <c r="H10" s="12" t="s">
        <v>14</v>
      </c>
      <c r="I10" s="12" t="s">
        <v>12</v>
      </c>
      <c r="J10" s="12" t="s">
        <v>11</v>
      </c>
      <c r="K10" s="12" t="s">
        <v>15</v>
      </c>
      <c r="L10" s="12" t="s">
        <v>12</v>
      </c>
      <c r="M10" s="12" t="s">
        <v>11</v>
      </c>
      <c r="N10" s="12" t="s">
        <v>13</v>
      </c>
      <c r="O10" s="12" t="s">
        <v>13</v>
      </c>
      <c r="P10" s="12" t="s">
        <v>13</v>
      </c>
      <c r="Q10" s="12" t="s">
        <v>13</v>
      </c>
      <c r="R10" s="12" t="s">
        <v>14</v>
      </c>
      <c r="S10" s="12" t="s">
        <v>14</v>
      </c>
      <c r="T10" s="12" t="s">
        <v>13</v>
      </c>
      <c r="U10" s="12" t="s">
        <v>13</v>
      </c>
      <c r="V10" s="12" t="s">
        <v>13</v>
      </c>
      <c r="W10" s="12" t="s">
        <v>13</v>
      </c>
      <c r="X10" s="12" t="s">
        <v>14</v>
      </c>
      <c r="Y10" s="12" t="s">
        <v>14</v>
      </c>
      <c r="Z10" s="12" t="s">
        <v>13</v>
      </c>
      <c r="AA10" s="12" t="s">
        <v>13</v>
      </c>
      <c r="AB10" s="12" t="s">
        <v>13</v>
      </c>
      <c r="AC10" s="12" t="s">
        <v>13</v>
      </c>
      <c r="AD10" s="12" t="s">
        <v>14</v>
      </c>
      <c r="AE10" s="12" t="s">
        <v>14</v>
      </c>
      <c r="AF10" s="12" t="s">
        <v>13</v>
      </c>
      <c r="AG10" s="12" t="s">
        <v>13</v>
      </c>
      <c r="AH10" s="12" t="s">
        <v>13</v>
      </c>
      <c r="AI10" s="12" t="s">
        <v>13</v>
      </c>
      <c r="AJ10" s="12" t="s">
        <v>14</v>
      </c>
      <c r="AK10" s="12" t="s">
        <v>14</v>
      </c>
      <c r="AL10" s="12" t="s">
        <v>13</v>
      </c>
      <c r="AM10" s="12" t="s">
        <v>13</v>
      </c>
      <c r="AN10" s="12" t="s">
        <v>13</v>
      </c>
      <c r="AO10" s="12" t="s">
        <v>13</v>
      </c>
      <c r="AP10" s="12" t="s">
        <v>14</v>
      </c>
      <c r="AQ10" s="12" t="s">
        <v>14</v>
      </c>
      <c r="AR10" s="12" t="s">
        <v>13</v>
      </c>
      <c r="AS10" s="12" t="s">
        <v>13</v>
      </c>
      <c r="AT10" s="12" t="s">
        <v>11</v>
      </c>
      <c r="AU10" s="12" t="s">
        <v>11</v>
      </c>
      <c r="AV10" s="12" t="s">
        <v>14</v>
      </c>
      <c r="AW10" s="12" t="s">
        <v>14</v>
      </c>
      <c r="AX10" s="12" t="s">
        <v>11</v>
      </c>
      <c r="AY10" s="12" t="s">
        <v>11</v>
      </c>
      <c r="AZ10" s="12" t="s">
        <v>16</v>
      </c>
      <c r="BA10" s="12" t="s">
        <v>11</v>
      </c>
      <c r="BB10" s="12" t="s">
        <v>11</v>
      </c>
      <c r="BC10" s="12" t="s">
        <v>12</v>
      </c>
      <c r="IE10" s="14"/>
      <c r="IF10" s="14"/>
      <c r="IG10" s="14"/>
      <c r="IH10" s="14"/>
      <c r="II10" s="14"/>
    </row>
    <row r="11" spans="1:243" s="13" customFormat="1" ht="94.5" customHeight="1">
      <c r="A11" s="12" t="s">
        <v>0</v>
      </c>
      <c r="B11" s="12" t="s">
        <v>17</v>
      </c>
      <c r="C11" s="12" t="s">
        <v>1</v>
      </c>
      <c r="D11" s="12" t="s">
        <v>63</v>
      </c>
      <c r="E11" s="12" t="s">
        <v>18</v>
      </c>
      <c r="F11" s="12" t="s">
        <v>58</v>
      </c>
      <c r="G11" s="12"/>
      <c r="H11" s="12"/>
      <c r="I11" s="12" t="s">
        <v>19</v>
      </c>
      <c r="J11" s="12" t="s">
        <v>20</v>
      </c>
      <c r="K11" s="12" t="s">
        <v>21</v>
      </c>
      <c r="L11" s="12" t="s">
        <v>22</v>
      </c>
      <c r="M11" s="15" t="s">
        <v>62</v>
      </c>
      <c r="N11" s="12" t="s">
        <v>23</v>
      </c>
      <c r="O11" s="12" t="s">
        <v>24</v>
      </c>
      <c r="P11" s="12" t="s">
        <v>25</v>
      </c>
      <c r="Q11" s="12" t="s">
        <v>26</v>
      </c>
      <c r="R11" s="12"/>
      <c r="S11" s="12"/>
      <c r="T11" s="12" t="s">
        <v>27</v>
      </c>
      <c r="U11" s="12" t="s">
        <v>28</v>
      </c>
      <c r="V11" s="12" t="s">
        <v>29</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30</v>
      </c>
      <c r="BB11" s="16" t="s">
        <v>31</v>
      </c>
      <c r="BC11" s="16" t="s">
        <v>32</v>
      </c>
      <c r="IE11" s="14"/>
      <c r="IF11" s="14"/>
      <c r="IG11" s="14"/>
      <c r="IH11" s="14"/>
      <c r="II11" s="14"/>
    </row>
    <row r="12" spans="1:243" s="13" customFormat="1" ht="15">
      <c r="A12" s="17">
        <v>1</v>
      </c>
      <c r="B12" s="17">
        <v>2</v>
      </c>
      <c r="C12" s="17">
        <v>3</v>
      </c>
      <c r="D12" s="17">
        <v>4</v>
      </c>
      <c r="E12" s="17">
        <v>5</v>
      </c>
      <c r="F12" s="17">
        <v>6</v>
      </c>
      <c r="G12" s="17">
        <v>7</v>
      </c>
      <c r="H12" s="17">
        <v>8</v>
      </c>
      <c r="I12" s="17">
        <v>9</v>
      </c>
      <c r="J12" s="17">
        <v>10</v>
      </c>
      <c r="K12" s="17">
        <v>11</v>
      </c>
      <c r="L12" s="17">
        <v>12</v>
      </c>
      <c r="M12" s="17">
        <v>13</v>
      </c>
      <c r="N12" s="17">
        <v>14</v>
      </c>
      <c r="O12" s="17">
        <v>15</v>
      </c>
      <c r="P12" s="17">
        <v>16</v>
      </c>
      <c r="Q12" s="17">
        <v>17</v>
      </c>
      <c r="R12" s="17">
        <v>18</v>
      </c>
      <c r="S12" s="17">
        <v>19</v>
      </c>
      <c r="T12" s="17">
        <v>20</v>
      </c>
      <c r="U12" s="17">
        <v>21</v>
      </c>
      <c r="V12" s="17">
        <v>22</v>
      </c>
      <c r="W12" s="17">
        <v>23</v>
      </c>
      <c r="X12" s="17">
        <v>24</v>
      </c>
      <c r="Y12" s="17">
        <v>25</v>
      </c>
      <c r="Z12" s="17">
        <v>26</v>
      </c>
      <c r="AA12" s="17">
        <v>27</v>
      </c>
      <c r="AB12" s="17">
        <v>28</v>
      </c>
      <c r="AC12" s="17">
        <v>29</v>
      </c>
      <c r="AD12" s="17">
        <v>30</v>
      </c>
      <c r="AE12" s="17">
        <v>31</v>
      </c>
      <c r="AF12" s="17">
        <v>32</v>
      </c>
      <c r="AG12" s="17">
        <v>33</v>
      </c>
      <c r="AH12" s="17">
        <v>34</v>
      </c>
      <c r="AI12" s="17">
        <v>35</v>
      </c>
      <c r="AJ12" s="17">
        <v>36</v>
      </c>
      <c r="AK12" s="17">
        <v>37</v>
      </c>
      <c r="AL12" s="17">
        <v>38</v>
      </c>
      <c r="AM12" s="17">
        <v>39</v>
      </c>
      <c r="AN12" s="17">
        <v>40</v>
      </c>
      <c r="AO12" s="17">
        <v>41</v>
      </c>
      <c r="AP12" s="17">
        <v>42</v>
      </c>
      <c r="AQ12" s="17">
        <v>43</v>
      </c>
      <c r="AR12" s="17">
        <v>44</v>
      </c>
      <c r="AS12" s="17">
        <v>45</v>
      </c>
      <c r="AT12" s="17">
        <v>46</v>
      </c>
      <c r="AU12" s="17">
        <v>47</v>
      </c>
      <c r="AV12" s="17">
        <v>48</v>
      </c>
      <c r="AW12" s="17">
        <v>49</v>
      </c>
      <c r="AX12" s="17">
        <v>50</v>
      </c>
      <c r="AY12" s="17">
        <v>51</v>
      </c>
      <c r="AZ12" s="17">
        <v>52</v>
      </c>
      <c r="BA12" s="17">
        <v>53</v>
      </c>
      <c r="BB12" s="17">
        <v>54</v>
      </c>
      <c r="BC12" s="17">
        <v>55</v>
      </c>
      <c r="IE12" s="14"/>
      <c r="IF12" s="14"/>
      <c r="IG12" s="14"/>
      <c r="IH12" s="14"/>
      <c r="II12" s="14"/>
    </row>
    <row r="13" spans="1:243" s="33" customFormat="1" ht="58.5" customHeight="1">
      <c r="A13" s="18">
        <v>1</v>
      </c>
      <c r="B13" s="19" t="s">
        <v>54</v>
      </c>
      <c r="C13" s="20" t="s">
        <v>33</v>
      </c>
      <c r="D13" s="21"/>
      <c r="E13" s="22"/>
      <c r="F13" s="21"/>
      <c r="G13" s="23"/>
      <c r="H13" s="23"/>
      <c r="I13" s="21"/>
      <c r="J13" s="24"/>
      <c r="K13" s="25"/>
      <c r="L13" s="25"/>
      <c r="M13" s="26"/>
      <c r="N13" s="27"/>
      <c r="O13" s="27"/>
      <c r="P13" s="28"/>
      <c r="Q13" s="27"/>
      <c r="R13" s="27"/>
      <c r="S13" s="29"/>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30"/>
      <c r="BB13" s="31"/>
      <c r="BC13" s="32"/>
      <c r="IE13" s="34">
        <v>1</v>
      </c>
      <c r="IF13" s="34" t="s">
        <v>34</v>
      </c>
      <c r="IG13" s="34" t="s">
        <v>35</v>
      </c>
      <c r="IH13" s="34">
        <v>10</v>
      </c>
      <c r="II13" s="34" t="s">
        <v>36</v>
      </c>
    </row>
    <row r="14" spans="1:243" s="33" customFormat="1" ht="18.75" customHeight="1">
      <c r="A14" s="18">
        <v>1.01</v>
      </c>
      <c r="B14" s="32" t="s">
        <v>57</v>
      </c>
      <c r="C14" s="20" t="s">
        <v>37</v>
      </c>
      <c r="D14" s="65">
        <v>276</v>
      </c>
      <c r="E14" s="22" t="s">
        <v>38</v>
      </c>
      <c r="F14" s="66">
        <v>100</v>
      </c>
      <c r="G14" s="35"/>
      <c r="H14" s="23"/>
      <c r="I14" s="21" t="s">
        <v>39</v>
      </c>
      <c r="J14" s="24">
        <f>IF(I14="Less(-)",-1,1)</f>
        <v>1</v>
      </c>
      <c r="K14" s="25" t="s">
        <v>49</v>
      </c>
      <c r="L14" s="25" t="s">
        <v>7</v>
      </c>
      <c r="M14" s="67"/>
      <c r="N14" s="36"/>
      <c r="O14" s="36"/>
      <c r="P14" s="37"/>
      <c r="Q14" s="36"/>
      <c r="R14" s="36"/>
      <c r="S14" s="38"/>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69">
        <f>total_amount_ba($B$2,$D$2,D14,F14,J14,K14,M14)</f>
        <v>0</v>
      </c>
      <c r="BB14" s="69">
        <f>BA14+SUM(N14:AZ14)</f>
        <v>0</v>
      </c>
      <c r="BC14" s="32" t="str">
        <f>SpellNumber(L14,BB14)</f>
        <v>INR Zero Only</v>
      </c>
      <c r="IE14" s="34">
        <v>1.01</v>
      </c>
      <c r="IF14" s="34" t="s">
        <v>40</v>
      </c>
      <c r="IG14" s="34" t="s">
        <v>35</v>
      </c>
      <c r="IH14" s="34">
        <v>123.223</v>
      </c>
      <c r="II14" s="34" t="s">
        <v>38</v>
      </c>
    </row>
    <row r="15" spans="1:243" s="33" customFormat="1" ht="37.5" customHeight="1">
      <c r="A15" s="18">
        <v>2</v>
      </c>
      <c r="B15" s="19" t="s">
        <v>56</v>
      </c>
      <c r="C15" s="20" t="s">
        <v>44</v>
      </c>
      <c r="D15" s="65"/>
      <c r="E15" s="22"/>
      <c r="F15" s="66"/>
      <c r="G15" s="35"/>
      <c r="H15" s="35"/>
      <c r="I15" s="21"/>
      <c r="J15" s="24"/>
      <c r="K15" s="25"/>
      <c r="L15" s="25"/>
      <c r="M15" s="68"/>
      <c r="N15" s="36"/>
      <c r="O15" s="36"/>
      <c r="P15" s="37"/>
      <c r="Q15" s="36"/>
      <c r="R15" s="36"/>
      <c r="S15" s="38"/>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69"/>
      <c r="BB15" s="69"/>
      <c r="BC15" s="32"/>
      <c r="IE15" s="34">
        <v>3</v>
      </c>
      <c r="IF15" s="34" t="s">
        <v>42</v>
      </c>
      <c r="IG15" s="34" t="s">
        <v>43</v>
      </c>
      <c r="IH15" s="34">
        <v>10</v>
      </c>
      <c r="II15" s="34" t="s">
        <v>38</v>
      </c>
    </row>
    <row r="16" spans="1:243" s="33" customFormat="1" ht="18.75" customHeight="1">
      <c r="A16" s="18">
        <v>2.01</v>
      </c>
      <c r="B16" s="32" t="s">
        <v>55</v>
      </c>
      <c r="C16" s="20" t="s">
        <v>45</v>
      </c>
      <c r="D16" s="65">
        <v>21</v>
      </c>
      <c r="E16" s="22" t="s">
        <v>38</v>
      </c>
      <c r="F16" s="66">
        <v>10</v>
      </c>
      <c r="G16" s="35"/>
      <c r="H16" s="35"/>
      <c r="I16" s="21" t="s">
        <v>39</v>
      </c>
      <c r="J16" s="24">
        <f>IF(I16="Less(-)",-1,1)</f>
        <v>1</v>
      </c>
      <c r="K16" s="25" t="s">
        <v>49</v>
      </c>
      <c r="L16" s="25" t="s">
        <v>7</v>
      </c>
      <c r="M16" s="67"/>
      <c r="N16" s="36"/>
      <c r="O16" s="36"/>
      <c r="P16" s="37"/>
      <c r="Q16" s="36"/>
      <c r="R16" s="36"/>
      <c r="S16" s="38"/>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69">
        <f>total_amount_ba($B$2,$D$2,D16,F16,J16,K16,M16)</f>
        <v>0</v>
      </c>
      <c r="BB16" s="69">
        <f>BA16+SUM(N16:AZ16)</f>
        <v>0</v>
      </c>
      <c r="BC16" s="32" t="str">
        <f>SpellNumber(L16,BB16)</f>
        <v>INR Zero Only</v>
      </c>
      <c r="IE16" s="34">
        <v>1.01</v>
      </c>
      <c r="IF16" s="34" t="s">
        <v>40</v>
      </c>
      <c r="IG16" s="34" t="s">
        <v>35</v>
      </c>
      <c r="IH16" s="34">
        <v>123.223</v>
      </c>
      <c r="II16" s="34" t="s">
        <v>38</v>
      </c>
    </row>
    <row r="17" spans="1:243" s="33" customFormat="1" ht="33" customHeight="1">
      <c r="A17" s="40" t="s">
        <v>47</v>
      </c>
      <c r="B17" s="41"/>
      <c r="C17" s="42"/>
      <c r="D17" s="43"/>
      <c r="E17" s="43"/>
      <c r="F17" s="43"/>
      <c r="G17" s="43"/>
      <c r="H17" s="44"/>
      <c r="I17" s="44"/>
      <c r="J17" s="44"/>
      <c r="K17" s="44"/>
      <c r="L17" s="45"/>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70">
        <f>SUM(BA13:BA16)</f>
        <v>0</v>
      </c>
      <c r="BB17" s="70">
        <f>SUM(BB13:BB16)</f>
        <v>0</v>
      </c>
      <c r="BC17" s="32" t="str">
        <f>SpellNumber($E$2,BB17)</f>
        <v>INR Zero Only</v>
      </c>
      <c r="IE17" s="34">
        <v>4</v>
      </c>
      <c r="IF17" s="34" t="s">
        <v>41</v>
      </c>
      <c r="IG17" s="34" t="s">
        <v>46</v>
      </c>
      <c r="IH17" s="34">
        <v>10</v>
      </c>
      <c r="II17" s="34" t="s">
        <v>38</v>
      </c>
    </row>
    <row r="18" spans="1:243" s="56" customFormat="1" ht="39" customHeight="1" hidden="1">
      <c r="A18" s="41" t="s">
        <v>51</v>
      </c>
      <c r="B18" s="47"/>
      <c r="C18" s="48"/>
      <c r="D18" s="49"/>
      <c r="E18" s="50" t="s">
        <v>48</v>
      </c>
      <c r="F18" s="63"/>
      <c r="G18" s="51"/>
      <c r="H18" s="52"/>
      <c r="I18" s="52"/>
      <c r="J18" s="52"/>
      <c r="K18" s="53"/>
      <c r="L18" s="54"/>
      <c r="M18" s="55"/>
      <c r="O18" s="33"/>
      <c r="P18" s="33"/>
      <c r="Q18" s="33"/>
      <c r="R18" s="33"/>
      <c r="S18" s="33"/>
      <c r="BA18" s="61">
        <f>IF(ISBLANK(F18),0,IF(E18="Excess (+)",ROUND(BA17+(BA17*F18),2),IF(E18="Less (-)",ROUND(BA17+(BA17*F18*(-1)),2),0)))</f>
        <v>0</v>
      </c>
      <c r="BB18" s="62">
        <f>ROUND(BA18,0)</f>
        <v>0</v>
      </c>
      <c r="BC18" s="32" t="str">
        <f>SpellNumber(L18,BB18)</f>
        <v> Zero Only</v>
      </c>
      <c r="IE18" s="57"/>
      <c r="IF18" s="57"/>
      <c r="IG18" s="57"/>
      <c r="IH18" s="57"/>
      <c r="II18" s="57"/>
    </row>
    <row r="19" spans="1:243" s="56" customFormat="1" ht="51" customHeight="1">
      <c r="A19" s="40" t="s">
        <v>50</v>
      </c>
      <c r="B19" s="40"/>
      <c r="C19" s="77" t="str">
        <f>SpellNumber($E$2,BB17)</f>
        <v>INR Zero Only</v>
      </c>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9"/>
      <c r="IE19" s="57"/>
      <c r="IF19" s="57"/>
      <c r="IG19" s="57"/>
      <c r="IH19" s="57"/>
      <c r="II19" s="57"/>
    </row>
    <row r="20" spans="3:243" s="13" customFormat="1" ht="15">
      <c r="C20" s="58"/>
      <c r="D20" s="58"/>
      <c r="E20" s="58"/>
      <c r="F20" s="58"/>
      <c r="G20" s="58"/>
      <c r="H20" s="58"/>
      <c r="I20" s="58"/>
      <c r="J20" s="58"/>
      <c r="K20" s="58"/>
      <c r="L20" s="58"/>
      <c r="M20" s="58"/>
      <c r="O20" s="58"/>
      <c r="BA20" s="58"/>
      <c r="BC20" s="58"/>
      <c r="IE20" s="14"/>
      <c r="IF20" s="14"/>
      <c r="IG20" s="14"/>
      <c r="IH20" s="14"/>
      <c r="II20" s="14"/>
    </row>
  </sheetData>
  <sheetProtection password="CC73" sheet="1"/>
  <mergeCells count="7">
    <mergeCell ref="A9:BC9"/>
    <mergeCell ref="C19:BC19"/>
    <mergeCell ref="A1:L1"/>
    <mergeCell ref="A4:BC4"/>
    <mergeCell ref="A5:BC5"/>
    <mergeCell ref="A6:BC6"/>
    <mergeCell ref="A7:BC7"/>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list" allowBlank="1" showInputMessage="1" showErrorMessage="1" sqref="L15 L13 L14 L16">
      <formula1>"INR"</formula1>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type="list" allowBlank="1" showInputMessage="1" showErrorMessage="1" sqref="K15">
      <formula1>"Partial Conversion, Fully Conversion"</formula1>
    </dataValidation>
    <dataValidation type="list" allowBlank="1" showInputMessage="1" showErrorMessage="1" sqref="K16 K13:K14">
      <formula1>"Partial Conversion, Full Conversion"</formula1>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type="decimal" allowBlank="1" showInputMessage="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allowBlank="1" showInputMessage="1" showErrorMessage="1" promptTitle="Units" prompt="Please enter Units in text" sqref="E13:E16"/>
    <dataValidation type="decimal" allowBlank="1" showInputMessage="1" showErrorMessage="1" promptTitle="Quantity" prompt="Please enter the Quantity for this item. " errorTitle="Invalid Entry" error="Only Numeric Values are allowed. " sqref="D13:D16 F13:F1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4:M16">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2</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password="EEC8"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2014-12-11T06:40:55Z</cp:lastPrinted>
  <dcterms:created xsi:type="dcterms:W3CDTF">2009-01-30T06:42:42Z</dcterms:created>
  <dcterms:modified xsi:type="dcterms:W3CDTF">2020-12-23T15:56:49Z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ies>
</file>